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J13" i="1" l="1"/>
  <c r="D15" i="1"/>
  <c r="C15" i="1"/>
  <c r="J8" i="1" l="1"/>
  <c r="E15" i="1"/>
  <c r="I14" i="1"/>
  <c r="J15" i="1" l="1"/>
  <c r="E10" i="1"/>
  <c r="E18" i="1" l="1"/>
  <c r="I13" i="1" l="1"/>
  <c r="I15" i="1" s="1"/>
  <c r="I8" i="1"/>
  <c r="I10" i="1" s="1"/>
  <c r="D10" i="1"/>
  <c r="C10" i="1"/>
  <c r="C18" i="1" s="1"/>
  <c r="I18" i="1" l="1"/>
  <c r="J10" i="1"/>
  <c r="J18" i="1" s="1"/>
  <c r="D18" i="1"/>
  <c r="M2" i="1"/>
</calcChain>
</file>

<file path=xl/sharedStrings.xml><?xml version="1.0" encoding="utf-8"?>
<sst xmlns="http://schemas.openxmlformats.org/spreadsheetml/2006/main" count="31" uniqueCount="23">
  <si>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</si>
  <si>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</si>
  <si>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</si>
  <si>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</si>
  <si>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</si>
  <si>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</si>
  <si>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</si>
  <si>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</si>
  <si>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</si>
  <si>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</si>
  <si>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</si>
  <si>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</si>
  <si>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</si>
  <si>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</si>
  <si>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</si>
  <si>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</si>
  <si>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</si>
  <si>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353 по ул.Чехова</t>
  </si>
  <si>
    <t xml:space="preserve">Содержание ОДПУ тепловой энергии </t>
  </si>
  <si>
    <t>Остаток на конец 2024г.</t>
  </si>
  <si>
    <t>по статье "Ремонт жилья" за период с 01.01.2025 по 31.12.2025</t>
  </si>
  <si>
    <t>и статье "Содержание жилья" за период с 01.01.2025 по 31.12.2025</t>
  </si>
  <si>
    <t>01.012.2026г.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</si>
</sst>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1"/>
  <sheetViews>
    <sheetView tabSelected="1" workbookViewId="0">
      <selection activeCell="R12" sqref="R12"/>
    </sheetView>
  </sheetViews>
  <sheetFormatPr defaultColWidth="9.140625" defaultRowHeight="11.25" x14ac:dyDescent="0.2"/>
  <cols>
    <col min="1" max="1" width="7.7109375" style="2" customWidth="1"/>
    <col min="2" max="2" width="38.140625" style="2" customWidth="1"/>
    <col min="3" max="3" width="18" style="2" customWidth="1"/>
    <col min="4" max="5" width="17.285156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8" style="2" customWidth="1"/>
    <col min="10" max="10" width="17.8554687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28" t="s">
        <v>20</v>
      </c>
      <c r="C2" s="28"/>
      <c r="D2" s="28"/>
      <c r="E2" s="28"/>
      <c r="F2" s="28"/>
      <c r="G2" s="28"/>
      <c r="H2" s="28"/>
      <c r="I2" s="28"/>
      <c r="M2" s="3" t="e">
        <f>XLRPARAMS_exportPath</f>
        <v>#REF!</v>
      </c>
    </row>
    <row r="3" spans="2:47" ht="18.75" x14ac:dyDescent="0.3">
      <c r="B3" s="28" t="s">
        <v>21</v>
      </c>
      <c r="C3" s="28"/>
      <c r="D3" s="28"/>
      <c r="E3" s="28"/>
    </row>
    <row r="4" spans="2:47" ht="18.75" x14ac:dyDescent="0.3">
      <c r="B4" s="28" t="s">
        <v>17</v>
      </c>
      <c r="C4" s="28"/>
      <c r="D4" s="28"/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22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470705.4</v>
      </c>
      <c r="D8" s="16">
        <v>461809.32</v>
      </c>
      <c r="E8" s="26">
        <v>281459</v>
      </c>
      <c r="F8" s="16" t="b">
        <v>0</v>
      </c>
      <c r="G8" s="16">
        <v>127949.75999999999</v>
      </c>
      <c r="H8" s="16">
        <v>0</v>
      </c>
      <c r="I8" s="16">
        <f>C8-D8</f>
        <v>8896.0800000000163</v>
      </c>
      <c r="J8" s="26">
        <f>D8+D9-E8</f>
        <v>312554.45999999996</v>
      </c>
      <c r="K8" s="17">
        <v>-290447</v>
      </c>
      <c r="L8" s="14"/>
    </row>
    <row r="9" spans="2:47" ht="24.95" customHeight="1" x14ac:dyDescent="0.2">
      <c r="B9" s="15" t="s">
        <v>19</v>
      </c>
      <c r="C9" s="16">
        <v>132204.14000000001</v>
      </c>
      <c r="D9" s="16">
        <v>132204.14000000001</v>
      </c>
      <c r="E9" s="29"/>
      <c r="F9" s="16" t="b">
        <v>0</v>
      </c>
      <c r="G9" s="16"/>
      <c r="H9" s="16"/>
      <c r="I9" s="16">
        <v>0</v>
      </c>
      <c r="J9" s="29"/>
      <c r="K9" s="17"/>
      <c r="L9" s="18"/>
    </row>
    <row r="10" spans="2:47" ht="24.95" customHeight="1" x14ac:dyDescent="0.2">
      <c r="B10" s="19" t="s">
        <v>12</v>
      </c>
      <c r="C10" s="23">
        <f>C8+C9</f>
        <v>602909.54</v>
      </c>
      <c r="D10" s="23">
        <f>D8+D9</f>
        <v>594013.46</v>
      </c>
      <c r="E10" s="23">
        <f>E8</f>
        <v>281459</v>
      </c>
      <c r="F10" s="23" t="b">
        <v>1</v>
      </c>
      <c r="G10" s="23">
        <v>127949.75999999999</v>
      </c>
      <c r="H10" s="23">
        <v>0</v>
      </c>
      <c r="I10" s="23">
        <f>I8+I9</f>
        <v>8896.0800000000163</v>
      </c>
      <c r="J10" s="23">
        <f>D10-E10</f>
        <v>312554.45999999996</v>
      </c>
      <c r="K10" s="17">
        <v>-290447</v>
      </c>
    </row>
    <row r="11" spans="2:47" ht="12.75" x14ac:dyDescent="0.2">
      <c r="B11" s="20"/>
      <c r="C11" s="20"/>
      <c r="D11" s="20"/>
      <c r="E11" s="20"/>
      <c r="F11" s="20"/>
      <c r="G11" s="20"/>
      <c r="H11" s="20"/>
      <c r="I11" s="20"/>
      <c r="J11" s="20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400345.8</v>
      </c>
      <c r="D13" s="16">
        <v>391101.68</v>
      </c>
      <c r="E13" s="26">
        <v>536625.25</v>
      </c>
      <c r="F13" s="16" t="b">
        <v>0</v>
      </c>
      <c r="G13" s="16">
        <v>0</v>
      </c>
      <c r="H13" s="16">
        <v>0</v>
      </c>
      <c r="I13" s="16">
        <f>C13-D13</f>
        <v>9244.1199999999953</v>
      </c>
      <c r="J13" s="26">
        <f>D13+D14-E13</f>
        <v>-114940.37</v>
      </c>
      <c r="K13" s="17">
        <v>0</v>
      </c>
      <c r="L13" s="18"/>
    </row>
    <row r="14" spans="2:47" ht="27" customHeight="1" x14ac:dyDescent="0.2">
      <c r="B14" s="15" t="s">
        <v>18</v>
      </c>
      <c r="C14" s="16">
        <v>31665.119999999999</v>
      </c>
      <c r="D14" s="16">
        <v>30583.200000000001</v>
      </c>
      <c r="E14" s="27"/>
      <c r="F14" s="16"/>
      <c r="G14" s="16"/>
      <c r="H14" s="16"/>
      <c r="I14" s="16">
        <f>C14-D14</f>
        <v>1081.9199999999983</v>
      </c>
      <c r="J14" s="27"/>
      <c r="K14" s="17"/>
      <c r="L14" s="18"/>
    </row>
    <row r="15" spans="2:47" ht="24.95" customHeight="1" x14ac:dyDescent="0.2">
      <c r="B15" s="19" t="s">
        <v>15</v>
      </c>
      <c r="C15" s="23">
        <f>C13+C14</f>
        <v>432010.92</v>
      </c>
      <c r="D15" s="23">
        <f>D13+D14</f>
        <v>421684.88</v>
      </c>
      <c r="E15" s="23">
        <f>E13+E14</f>
        <v>536625.25</v>
      </c>
      <c r="F15" s="23" t="b">
        <v>1</v>
      </c>
      <c r="G15" s="23">
        <v>94873</v>
      </c>
      <c r="H15" s="23">
        <v>0</v>
      </c>
      <c r="I15" s="23">
        <f>I13+I14</f>
        <v>10326.039999999994</v>
      </c>
      <c r="J15" s="23">
        <f>D15-E15</f>
        <v>-114940.37</v>
      </c>
      <c r="K15" s="17">
        <v>-506188.2</v>
      </c>
    </row>
    <row r="16" spans="2:47" ht="22.5" customHeight="1" x14ac:dyDescent="0.2">
      <c r="B16" s="21"/>
      <c r="C16" s="21"/>
      <c r="D16" s="21"/>
      <c r="E16" s="21"/>
      <c r="F16" s="21"/>
      <c r="G16" s="21"/>
      <c r="H16" s="21"/>
      <c r="I16" s="21"/>
      <c r="J16" s="21"/>
    </row>
    <row r="17" spans="2:11" ht="24.75" hidden="1" customHeight="1" x14ac:dyDescent="0.2">
      <c r="B17" s="21"/>
      <c r="C17" s="21"/>
      <c r="D17" s="21"/>
      <c r="E17" s="21"/>
      <c r="F17" s="21"/>
      <c r="G17" s="21"/>
      <c r="H17" s="21"/>
      <c r="I17" s="21"/>
      <c r="J17" s="21"/>
    </row>
    <row r="18" spans="2:11" ht="24.95" customHeight="1" x14ac:dyDescent="0.2">
      <c r="B18" s="22" t="s">
        <v>16</v>
      </c>
      <c r="C18" s="23">
        <f>C10+C15</f>
        <v>1034920.46</v>
      </c>
      <c r="D18" s="23">
        <f>D10+D15</f>
        <v>1015698.34</v>
      </c>
      <c r="E18" s="23">
        <f>E10+E15</f>
        <v>818084.25</v>
      </c>
      <c r="F18" s="23" t="b">
        <v>1</v>
      </c>
      <c r="G18" s="23">
        <v>222822.76</v>
      </c>
      <c r="H18" s="23">
        <v>0</v>
      </c>
      <c r="I18" s="23">
        <f>I10+I15</f>
        <v>19222.12000000001</v>
      </c>
      <c r="J18" s="23">
        <f>J10+J15</f>
        <v>197614.08999999997</v>
      </c>
      <c r="K18" s="24">
        <v>-796635.2</v>
      </c>
    </row>
    <row r="21" spans="2:11" x14ac:dyDescent="0.2">
      <c r="B21" s="25"/>
    </row>
  </sheetData>
  <mergeCells count="7">
    <mergeCell ref="J13:J14"/>
    <mergeCell ref="E13:E14"/>
    <mergeCell ref="B2:I2"/>
    <mergeCell ref="B3:E3"/>
    <mergeCell ref="E8:E9"/>
    <mergeCell ref="J8:J9"/>
    <mergeCell ref="B4:D4"/>
  </mergeCells>
  <conditionalFormatting sqref="B8:B10 B15 B13">
    <cfRule type="expression" dxfId="0" priority="1" stopIfTrue="1">
      <formula>$F8=TRUE</formula>
    </cfRule>
  </conditionalFormatting>
  <pageMargins left="0.31496062992125984" right="0.11811023622047245" top="0.15748031496062992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2026-02-11T06:58:05Z</dcterms:modified>
</cp:coreProperties>
</file>