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I8" i="1" l="1"/>
  <c r="H14" i="1"/>
  <c r="E15" i="1"/>
  <c r="H13" i="1"/>
  <c r="E10" i="1"/>
  <c r="H15" i="1" l="1"/>
  <c r="I15" i="1"/>
  <c r="D10" i="1"/>
  <c r="I10" i="1" s="1"/>
  <c r="E18" i="1" l="1"/>
  <c r="H8" i="1"/>
  <c r="I18" i="1" l="1"/>
  <c r="C10" i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<sst xmlns="http://schemas.openxmlformats.org/spreadsheetml/2006/main" count="29" uniqueCount="22">
  <si>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</si>
  <si>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</si>
  <si>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</si>
  <si>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</si>
  <si>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</si>
  <si>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</si>
  <si>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</si>
  <si>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</si>
  <si>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</si>
  <si>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</si>
  <si>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</si>
  <si>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</si>
  <si>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</si>
  <si>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</si>
  <si>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</si>
  <si>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</si>
  <si>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9 по ул. Морозова</t>
  </si>
  <si>
    <t>Проверка вент.каналов</t>
  </si>
  <si>
    <t>Остаток на конец 2024г.</t>
  </si>
  <si>
    <t>по статье "Ремонт жилья" за период с 01.06.2024 по 31.12.2025</t>
  </si>
  <si>
    <t>и статье "Содержание жилья" за период с 01.06.2024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</si>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</sst>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P8" sqref="P8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19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20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16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243036</v>
      </c>
      <c r="D8" s="17">
        <v>224845.66</v>
      </c>
      <c r="E8" s="28">
        <v>201074</v>
      </c>
      <c r="F8" s="17" t="b">
        <v>0</v>
      </c>
      <c r="G8" s="17">
        <v>171073.72</v>
      </c>
      <c r="H8" s="17">
        <f>C8-D8</f>
        <v>18190.339999999997</v>
      </c>
      <c r="I8" s="28">
        <f>D8+D9-E8</f>
        <v>198038.74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174267.08</v>
      </c>
      <c r="D9" s="17">
        <v>174267.08</v>
      </c>
      <c r="E9" s="31"/>
      <c r="F9" s="17" t="b">
        <v>0</v>
      </c>
      <c r="G9" s="17"/>
      <c r="H9" s="17">
        <v>0</v>
      </c>
      <c r="I9" s="31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417303.07999999996</v>
      </c>
      <c r="D10" s="22">
        <f>D8+D9</f>
        <v>399112.74</v>
      </c>
      <c r="E10" s="22">
        <f>E8</f>
        <v>201074</v>
      </c>
      <c r="F10" s="22" t="b">
        <v>1</v>
      </c>
      <c r="G10" s="22">
        <v>171073.72</v>
      </c>
      <c r="H10" s="22">
        <f>H8+H9</f>
        <v>18190.339999999997</v>
      </c>
      <c r="I10" s="22">
        <f>D10-E10</f>
        <v>198038.74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243036</v>
      </c>
      <c r="D13" s="17">
        <v>221867.74</v>
      </c>
      <c r="E13" s="28">
        <v>330930.26</v>
      </c>
      <c r="F13" s="17" t="b">
        <v>0</v>
      </c>
      <c r="G13" s="17">
        <v>0</v>
      </c>
      <c r="H13" s="17">
        <f>C13-D13</f>
        <v>21168.260000000009</v>
      </c>
      <c r="I13" s="28">
        <f>D13+D14-E13</f>
        <v>-60921.890000000014</v>
      </c>
      <c r="J13" s="18">
        <v>0</v>
      </c>
      <c r="K13" s="19"/>
    </row>
    <row r="14" spans="1:46" ht="24.95" customHeight="1" x14ac:dyDescent="0.25">
      <c r="B14" s="16" t="s">
        <v>17</v>
      </c>
      <c r="C14" s="17">
        <v>48607.199999999997</v>
      </c>
      <c r="D14" s="17">
        <v>48140.63</v>
      </c>
      <c r="E14" s="29"/>
      <c r="F14" s="17"/>
      <c r="G14" s="17"/>
      <c r="H14" s="17">
        <f>C14-D14</f>
        <v>466.56999999999971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291643.2</v>
      </c>
      <c r="D15" s="22">
        <f>D13+D14</f>
        <v>270008.37</v>
      </c>
      <c r="E15" s="22">
        <f>E13</f>
        <v>330930.26</v>
      </c>
      <c r="F15" s="22" t="b">
        <v>1</v>
      </c>
      <c r="G15" s="22">
        <v>48864.12</v>
      </c>
      <c r="H15" s="22">
        <f>H13+H14</f>
        <v>21634.830000000009</v>
      </c>
      <c r="I15" s="22">
        <f>D15-E15</f>
        <v>-60921.890000000014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708946.28</v>
      </c>
      <c r="D18" s="22">
        <f>D10+D15</f>
        <v>669121.11</v>
      </c>
      <c r="E18" s="22">
        <f>E10+E15</f>
        <v>532004.26</v>
      </c>
      <c r="F18" s="22" t="b">
        <v>1</v>
      </c>
      <c r="G18" s="22">
        <v>219937.84</v>
      </c>
      <c r="H18" s="22">
        <f>H10+H15</f>
        <v>39825.170000000006</v>
      </c>
      <c r="I18" s="22">
        <f>I10+I15</f>
        <v>137116.84999999998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2026-02-09T06:26:27Z</dcterms:modified>
</cp:coreProperties>
</file>