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7" i="1" l="1"/>
  <c r="D17" i="1"/>
  <c r="C17" i="1"/>
  <c r="H8" i="1" l="1"/>
  <c r="H16" i="1" l="1"/>
  <c r="H15" i="1"/>
  <c r="E17" i="1"/>
  <c r="H14" i="1" l="1"/>
  <c r="H13" i="1"/>
  <c r="H12" i="1"/>
  <c r="H9" i="1"/>
  <c r="H7" i="1"/>
  <c r="H17" i="1" l="1"/>
  <c r="I17" i="1"/>
  <c r="C20" i="1" l="1"/>
  <c r="H20" i="1" l="1"/>
  <c r="D20" i="1"/>
  <c r="E20" i="1"/>
  <c r="I20" i="1" l="1"/>
</calcChain>
</file>

<file path=xl/sharedStrings.xml><?xml version="1.0" encoding="utf-8"?>
<sst xmlns="http://schemas.openxmlformats.org/spreadsheetml/2006/main" count="24" uniqueCount="24">
  <si>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</si>
  <si>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</si>
  <si>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</si>
  <si>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</si>
  <si>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</si>
  <si>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</si>
  <si>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Задолженность по данной статье, 
руб.</t>
  </si>
  <si>
    <t>Остаток по заданному периоду, руб.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</si>
  <si>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</si>
  <si>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</si>
  <si>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</si>
  <si>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</si>
  <si>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№199 по ул. Ленина</t>
  </si>
  <si>
    <t>МУП Водоканал</t>
  </si>
  <si>
    <t>Лифт</t>
  </si>
  <si>
    <t>Обслуживание ОПУ</t>
  </si>
  <si>
    <t>СОИД по эл-ии МТС</t>
  </si>
  <si>
    <t>СОИД по эл-ии ПЖ-19</t>
  </si>
  <si>
    <t>домофон</t>
  </si>
  <si>
    <t>Содержание котельной</t>
  </si>
  <si>
    <t>Ремонт жилья</t>
  </si>
  <si>
    <t>Дополнительные работы</t>
  </si>
  <si>
    <t>01.01.2026г.</t>
  </si>
  <si>
    <t>по статье "Ремонт жилья" и статье "Содержание жилья" за период с 01.01.2025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</si>
</sst>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4"/>
  <sheetViews>
    <sheetView tabSelected="1" workbookViewId="0">
      <selection activeCell="N14" sqref="N14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20.140625" style="1" customWidth="1"/>
    <col min="6" max="6" width="17.85546875" style="1" hidden="1" customWidth="1"/>
    <col min="7" max="7" width="30.85546875" style="1" hidden="1" customWidth="1"/>
    <col min="8" max="8" width="18" style="1" customWidth="1"/>
    <col min="9" max="9" width="21" style="1" customWidth="1"/>
    <col min="10" max="10" width="12.7109375" style="1" customWidth="1"/>
    <col min="11" max="11" width="13.140625" style="1" hidden="1" customWidth="1"/>
    <col min="12" max="12" width="5.7109375" style="1" customWidth="1"/>
    <col min="13" max="14" width="8.28515625" style="1" customWidth="1"/>
    <col min="15" max="15" width="9.140625" style="1" customWidth="1"/>
    <col min="16" max="16" width="11.42578125" style="1" customWidth="1"/>
    <col min="17" max="17" width="10.5703125" style="1" customWidth="1"/>
    <col min="18" max="18" width="11.140625" style="1" customWidth="1"/>
    <col min="19" max="19" width="11.42578125" style="1" customWidth="1"/>
    <col min="20" max="20" width="11" style="1" customWidth="1"/>
    <col min="21" max="21" width="11.42578125" style="1" customWidth="1"/>
    <col min="22" max="22" width="20.85546875" style="1" customWidth="1"/>
    <col min="23" max="23" width="10.28515625" style="1" hidden="1" customWidth="1"/>
    <col min="24" max="24" width="10.7109375" style="1" hidden="1" customWidth="1"/>
    <col min="25" max="25" width="10.28515625" style="1" hidden="1" customWidth="1"/>
    <col min="26" max="26" width="9.42578125" style="1" hidden="1" customWidth="1"/>
    <col min="27" max="27" width="8.5703125" style="1" hidden="1" customWidth="1"/>
    <col min="28" max="28" width="9.42578125" style="1" hidden="1" customWidth="1"/>
    <col min="29" max="29" width="11.140625" style="1" customWidth="1"/>
    <col min="30" max="30" width="11.42578125" style="1" customWidth="1"/>
    <col min="31" max="31" width="11" style="1" customWidth="1"/>
    <col min="32" max="32" width="11.42578125" style="1" customWidth="1"/>
    <col min="33" max="33" width="11.140625" style="1" customWidth="1"/>
    <col min="34" max="34" width="11.42578125" style="1" customWidth="1"/>
    <col min="35" max="35" width="11" style="1" customWidth="1"/>
    <col min="36" max="36" width="11.42578125" style="1" customWidth="1"/>
    <col min="37" max="37" width="7" style="1" customWidth="1"/>
    <col min="38" max="39" width="14.7109375" style="1" customWidth="1"/>
    <col min="40" max="40" width="5.42578125" style="1" customWidth="1"/>
    <col min="41" max="41" width="5.85546875" style="1" customWidth="1"/>
    <col min="42" max="42" width="5.85546875" style="1" hidden="1" customWidth="1"/>
    <col min="43" max="44" width="7" style="1" customWidth="1"/>
    <col min="45" max="45" width="10.85546875" style="1" customWidth="1"/>
    <col min="46" max="46" width="9.28515625" style="1" customWidth="1"/>
    <col min="47" max="47" width="9.28515625" style="1" hidden="1" customWidth="1"/>
    <col min="48" max="16384" width="9.140625" style="1"/>
  </cols>
  <sheetData>
    <row r="1" spans="2:45" ht="18.75" x14ac:dyDescent="0.3">
      <c r="B1" s="2" t="s">
        <v>0</v>
      </c>
    </row>
    <row r="2" spans="2:45" ht="18.75" x14ac:dyDescent="0.3">
      <c r="B2" s="24" t="s">
        <v>23</v>
      </c>
      <c r="C2" s="24"/>
      <c r="D2" s="24"/>
      <c r="E2" s="24"/>
      <c r="F2" s="24"/>
      <c r="G2" s="24"/>
      <c r="H2" s="24"/>
    </row>
    <row r="3" spans="2:45" ht="18.75" x14ac:dyDescent="0.3">
      <c r="B3" s="24" t="s">
        <v>12</v>
      </c>
      <c r="C3" s="24"/>
      <c r="D3" s="24"/>
      <c r="E3" s="24"/>
    </row>
    <row r="4" spans="2:45" s="3" customFormat="1" ht="18.75" hidden="1" x14ac:dyDescent="0.3">
      <c r="B4" s="2"/>
      <c r="C4" s="4"/>
      <c r="D4" s="5"/>
      <c r="E4" s="5"/>
      <c r="F4" s="5"/>
      <c r="G4" s="4"/>
      <c r="H4" s="6"/>
      <c r="I4" s="6"/>
      <c r="J4" s="6"/>
      <c r="K4" s="7"/>
      <c r="L4" s="7"/>
      <c r="M4" s="7"/>
      <c r="N4" s="7"/>
      <c r="O4" s="7"/>
      <c r="P4" s="7"/>
      <c r="Q4" s="7"/>
      <c r="R4" s="8"/>
      <c r="S4" s="8"/>
      <c r="T4" s="8"/>
      <c r="U4" s="8"/>
      <c r="V4" s="8"/>
      <c r="W4" s="9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6"/>
      <c r="AL4" s="6"/>
      <c r="AM4" s="6"/>
      <c r="AN4" s="6"/>
      <c r="AO4" s="6"/>
      <c r="AP4" s="6"/>
      <c r="AQ4" s="6"/>
      <c r="AR4" s="6"/>
      <c r="AS4" s="6"/>
    </row>
    <row r="5" spans="2:45" s="3" customFormat="1" ht="18.75" x14ac:dyDescent="0.3">
      <c r="B5" s="2"/>
      <c r="C5" s="4"/>
      <c r="D5" s="5"/>
      <c r="E5" s="5"/>
      <c r="F5" s="5"/>
      <c r="G5" s="4"/>
      <c r="H5" s="10" t="s">
        <v>1</v>
      </c>
      <c r="I5" s="11" t="s">
        <v>22</v>
      </c>
      <c r="J5" s="6"/>
      <c r="K5" s="7"/>
      <c r="L5" s="7"/>
      <c r="M5" s="7"/>
      <c r="N5" s="7"/>
      <c r="O5" s="7"/>
      <c r="P5" s="7"/>
      <c r="Q5" s="7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6"/>
      <c r="AM5" s="6"/>
      <c r="AN5" s="6"/>
      <c r="AO5" s="6"/>
      <c r="AP5" s="6"/>
      <c r="AQ5" s="6"/>
      <c r="AR5" s="6"/>
      <c r="AS5" s="6"/>
    </row>
    <row r="6" spans="2:45" ht="38.25" x14ac:dyDescent="0.2">
      <c r="B6" s="12"/>
      <c r="C6" s="12" t="s">
        <v>2</v>
      </c>
      <c r="D6" s="12" t="s">
        <v>3</v>
      </c>
      <c r="E6" s="12" t="s">
        <v>4</v>
      </c>
      <c r="F6" s="12" t="s">
        <v>5</v>
      </c>
      <c r="G6" s="12" t="s">
        <v>8</v>
      </c>
      <c r="H6" s="12" t="s">
        <v>6</v>
      </c>
      <c r="I6" s="12" t="s">
        <v>7</v>
      </c>
      <c r="J6" s="13"/>
    </row>
    <row r="7" spans="2:45" ht="24.95" customHeight="1" x14ac:dyDescent="0.25">
      <c r="B7" s="14" t="s">
        <v>9</v>
      </c>
      <c r="C7" s="15">
        <v>147282.72</v>
      </c>
      <c r="D7" s="15">
        <v>155519.26999999999</v>
      </c>
      <c r="E7" s="29">
        <v>637852.97</v>
      </c>
      <c r="F7" s="15" t="b">
        <v>0</v>
      </c>
      <c r="G7" s="15">
        <v>0</v>
      </c>
      <c r="H7" s="15">
        <f>C7-D7</f>
        <v>-8236.5499999999884</v>
      </c>
      <c r="I7" s="26">
        <f>D7+D8+D9+D10+D11+D12+D13+D14+D15+D16-E7-E12-E13-E14-E15-E16</f>
        <v>-140947.98000000001</v>
      </c>
      <c r="J7" s="16"/>
    </row>
    <row r="8" spans="2:45" ht="24.95" customHeight="1" x14ac:dyDescent="0.25">
      <c r="B8" s="14" t="s">
        <v>20</v>
      </c>
      <c r="C8" s="15">
        <v>30057.72</v>
      </c>
      <c r="D8" s="15">
        <v>26778.95</v>
      </c>
      <c r="E8" s="30"/>
      <c r="F8" s="15"/>
      <c r="G8" s="15"/>
      <c r="H8" s="15">
        <f>C8-D8</f>
        <v>3278.7700000000004</v>
      </c>
      <c r="I8" s="27"/>
      <c r="J8" s="16"/>
    </row>
    <row r="9" spans="2:45" ht="24.95" customHeight="1" x14ac:dyDescent="0.25">
      <c r="B9" s="14" t="s">
        <v>16</v>
      </c>
      <c r="C9" s="15">
        <v>2484</v>
      </c>
      <c r="D9" s="15">
        <v>2484</v>
      </c>
      <c r="E9" s="30"/>
      <c r="F9" s="15"/>
      <c r="G9" s="15"/>
      <c r="H9" s="15">
        <f>C9-D9</f>
        <v>0</v>
      </c>
      <c r="I9" s="27"/>
      <c r="J9" s="16"/>
    </row>
    <row r="10" spans="2:45" ht="24.95" customHeight="1" x14ac:dyDescent="0.25">
      <c r="B10" s="14" t="s">
        <v>17</v>
      </c>
      <c r="C10" s="15">
        <v>1280.1600000000001</v>
      </c>
      <c r="D10" s="15">
        <v>1280.1600000000001</v>
      </c>
      <c r="E10" s="30"/>
      <c r="F10" s="15"/>
      <c r="G10" s="15"/>
      <c r="H10" s="15">
        <v>0</v>
      </c>
      <c r="I10" s="27"/>
      <c r="J10" s="16"/>
    </row>
    <row r="11" spans="2:45" ht="24.95" customHeight="1" x14ac:dyDescent="0.25">
      <c r="B11" s="14" t="s">
        <v>21</v>
      </c>
      <c r="C11" s="15">
        <v>257112.52</v>
      </c>
      <c r="D11" s="15">
        <v>273964.12</v>
      </c>
      <c r="E11" s="31"/>
      <c r="F11" s="15"/>
      <c r="G11" s="15"/>
      <c r="H11" s="15"/>
      <c r="I11" s="27"/>
      <c r="J11" s="16"/>
    </row>
    <row r="12" spans="2:45" ht="24.95" customHeight="1" x14ac:dyDescent="0.25">
      <c r="B12" s="14" t="s">
        <v>13</v>
      </c>
      <c r="C12" s="15">
        <v>362355.3</v>
      </c>
      <c r="D12" s="15">
        <v>364996.28</v>
      </c>
      <c r="E12" s="15">
        <v>362355.3</v>
      </c>
      <c r="F12" s="15"/>
      <c r="G12" s="15"/>
      <c r="H12" s="15">
        <f>C12-D12</f>
        <v>-2640.9800000000396</v>
      </c>
      <c r="I12" s="27"/>
      <c r="J12" s="16"/>
    </row>
    <row r="13" spans="2:45" ht="24.95" customHeight="1" x14ac:dyDescent="0.25">
      <c r="B13" s="14" t="s">
        <v>14</v>
      </c>
      <c r="C13" s="15">
        <v>158876.51999999999</v>
      </c>
      <c r="D13" s="15">
        <v>152031.65</v>
      </c>
      <c r="E13" s="15">
        <v>158876.51999999999</v>
      </c>
      <c r="F13" s="15"/>
      <c r="G13" s="15"/>
      <c r="H13" s="15">
        <f>C13-D13</f>
        <v>6844.8699999999953</v>
      </c>
      <c r="I13" s="27"/>
      <c r="J13" s="16"/>
    </row>
    <row r="14" spans="2:45" ht="24.95" customHeight="1" x14ac:dyDescent="0.25">
      <c r="B14" s="14" t="s">
        <v>15</v>
      </c>
      <c r="C14" s="15">
        <v>51372.12</v>
      </c>
      <c r="D14" s="15">
        <v>51103.72</v>
      </c>
      <c r="E14" s="15">
        <v>51372.12</v>
      </c>
      <c r="F14" s="15"/>
      <c r="G14" s="15"/>
      <c r="H14" s="15">
        <f>C14-D14</f>
        <v>268.40000000000146</v>
      </c>
      <c r="I14" s="27"/>
      <c r="J14" s="16"/>
    </row>
    <row r="15" spans="2:45" ht="24.95" customHeight="1" x14ac:dyDescent="0.25">
      <c r="B15" s="14" t="s">
        <v>19</v>
      </c>
      <c r="C15" s="15">
        <v>270948.84000000003</v>
      </c>
      <c r="D15" s="15">
        <v>281712.82</v>
      </c>
      <c r="E15" s="15">
        <v>240000</v>
      </c>
      <c r="F15" s="15"/>
      <c r="G15" s="15"/>
      <c r="H15" s="15">
        <f>D15-E15</f>
        <v>41712.820000000007</v>
      </c>
      <c r="I15" s="27"/>
      <c r="J15" s="16"/>
    </row>
    <row r="16" spans="2:45" ht="24.95" customHeight="1" x14ac:dyDescent="0.25">
      <c r="B16" s="14" t="s">
        <v>18</v>
      </c>
      <c r="C16" s="15">
        <v>54000</v>
      </c>
      <c r="D16" s="15">
        <v>53637.96</v>
      </c>
      <c r="E16" s="15">
        <v>54000</v>
      </c>
      <c r="F16" s="15"/>
      <c r="G16" s="15"/>
      <c r="H16" s="15">
        <f>D16-E16</f>
        <v>-362.04000000000087</v>
      </c>
      <c r="I16" s="28"/>
      <c r="J16" s="16"/>
    </row>
    <row r="17" spans="2:9" ht="24.95" customHeight="1" x14ac:dyDescent="0.3">
      <c r="B17" s="18" t="s">
        <v>10</v>
      </c>
      <c r="C17" s="19">
        <f>C7+C8+C9+C10+C11+C12+C13+C14+C15+C16</f>
        <v>1335769.8999999999</v>
      </c>
      <c r="D17" s="19">
        <f>D7+D8+D9+D10+D11+D12+D13+D14+D15+D16</f>
        <v>1363508.93</v>
      </c>
      <c r="E17" s="19">
        <f>E7+E9+E10+E12+E13+E14+E15+E16</f>
        <v>1504456.9100000001</v>
      </c>
      <c r="F17" s="19" t="b">
        <v>1</v>
      </c>
      <c r="G17" s="19">
        <v>48864.12</v>
      </c>
      <c r="H17" s="19">
        <f>H16+H15+H14+H13+H12+H10+H9+H7</f>
        <v>37586.519999999975</v>
      </c>
      <c r="I17" s="19">
        <f>D17-E17</f>
        <v>-140947.98000000021</v>
      </c>
    </row>
    <row r="18" spans="2:9" ht="18.75" customHeight="1" x14ac:dyDescent="0.2">
      <c r="C18" s="20"/>
      <c r="D18" s="20"/>
      <c r="E18" s="20"/>
      <c r="F18" s="20"/>
      <c r="G18" s="20"/>
      <c r="H18" s="20"/>
      <c r="I18" s="20"/>
    </row>
    <row r="19" spans="2:9" ht="24.75" hidden="1" customHeight="1" x14ac:dyDescent="0.2">
      <c r="C19" s="20"/>
      <c r="D19" s="20"/>
      <c r="E19" s="20"/>
      <c r="F19" s="20"/>
      <c r="G19" s="20"/>
      <c r="H19" s="20"/>
      <c r="I19" s="20"/>
    </row>
    <row r="20" spans="2:9" ht="24.95" customHeight="1" x14ac:dyDescent="0.3">
      <c r="B20" s="18" t="s">
        <v>11</v>
      </c>
      <c r="C20" s="19">
        <f>C17</f>
        <v>1335769.8999999999</v>
      </c>
      <c r="D20" s="19">
        <f>D17</f>
        <v>1363508.93</v>
      </c>
      <c r="E20" s="19">
        <f>E17</f>
        <v>1504456.9100000001</v>
      </c>
      <c r="F20" s="19" t="b">
        <v>1</v>
      </c>
      <c r="G20" s="19">
        <v>219937.84</v>
      </c>
      <c r="H20" s="19">
        <f>H17</f>
        <v>37586.519999999975</v>
      </c>
      <c r="I20" s="19">
        <f>D20-E20</f>
        <v>-140947.98000000021</v>
      </c>
    </row>
    <row r="21" spans="2:9" ht="18.75" x14ac:dyDescent="0.3">
      <c r="B21" s="17"/>
      <c r="C21" s="17"/>
      <c r="D21" s="17"/>
      <c r="E21" s="17"/>
      <c r="F21" s="17"/>
      <c r="G21" s="17"/>
      <c r="H21" s="17"/>
      <c r="I21" s="17"/>
    </row>
    <row r="22" spans="2:9" ht="12.75" x14ac:dyDescent="0.2">
      <c r="B22" s="21"/>
      <c r="C22" s="25"/>
      <c r="D22" s="25"/>
      <c r="E22" s="22"/>
      <c r="F22" s="22"/>
      <c r="G22" s="22"/>
      <c r="H22" s="22"/>
      <c r="I22" s="22"/>
    </row>
    <row r="24" spans="2:9" x14ac:dyDescent="0.2">
      <c r="B24" s="23"/>
    </row>
  </sheetData>
  <mergeCells count="5">
    <mergeCell ref="B2:H2"/>
    <mergeCell ref="B3:E3"/>
    <mergeCell ref="C22:D22"/>
    <mergeCell ref="I7:I16"/>
    <mergeCell ref="E7:E11"/>
  </mergeCells>
  <conditionalFormatting sqref="B7:B8 B12:B17">
    <cfRule type="expression" dxfId="2" priority="3" stopIfTrue="1">
      <formula>$F7=TRUE</formula>
    </cfRule>
  </conditionalFormatting>
  <conditionalFormatting sqref="B9:B10">
    <cfRule type="expression" dxfId="1" priority="2" stopIfTrue="1">
      <formula>$F9=TRUE</formula>
    </cfRule>
  </conditionalFormatting>
  <conditionalFormatting sqref="B11">
    <cfRule type="expression" dxfId="0" priority="1" stopIfTrue="1">
      <formula>$F11=TRUE</formula>
    </cfRule>
  </conditionalFormatting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2026-02-12T09:05:54Z</dcterms:modified>
</cp:coreProperties>
</file>