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I13" i="1" l="1"/>
  <c r="D15" i="1"/>
  <c r="C15" i="1"/>
  <c r="E15" i="1"/>
  <c r="E10" i="1"/>
  <c r="D10" i="1"/>
  <c r="C10" i="1"/>
  <c r="H9" i="1"/>
  <c r="I8" i="1"/>
  <c r="I10" i="1" s="1"/>
  <c r="H14" i="1"/>
  <c r="H13" i="1"/>
  <c r="H15" i="1" l="1"/>
  <c r="I15" i="1"/>
  <c r="E18" i="1" l="1"/>
  <c r="H8" i="1"/>
  <c r="H10" i="1" s="1"/>
  <c r="I18" i="1" l="1"/>
  <c r="C18" i="1" l="1"/>
  <c r="D18" i="1"/>
  <c r="L2" i="1" l="1"/>
  <c r="H18" i="1" l="1"/>
</calcChain>
</file>

<file path=xl/sharedStrings.xml><?xml version="1.0" encoding="utf-8"?>
<sst xmlns="http://schemas.openxmlformats.org/spreadsheetml/2006/main" count="29" uniqueCount="22">
  <si>
    <t>Информация о собранных и израсходованных денежных средствах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</si>
  <si>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</si>
  <si>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</si>
  <si>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</si>
  <si>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</si>
  <si>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</si>
  <si>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</si>
  <si>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Задолженность по данной статье, 
руб.</t>
  </si>
  <si>
    <t>Остаток по заданному периоду, руб.</t>
  </si>
  <si>
    <t>Остаток с 
01.05.05г.,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</si>
  <si>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</si>
  <si>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</si>
  <si>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</si>
  <si>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</si>
  <si>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</si>
  <si>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</si>
  <si>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Проверка вент.каналов</t>
  </si>
  <si>
    <t>на доме № 29 по ул.Л.Чайкиной</t>
  </si>
  <si>
    <t>Остаток на конец 2024г.</t>
  </si>
  <si>
    <t>по статье "Ремонт жилья" за период с 01.01.2025 по 31.12.2025</t>
  </si>
  <si>
    <t>и статье "Содержание жилья" за период с 01.01.2025 по 31.12.2025</t>
  </si>
  <si>
    <t>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</si>
</sst>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"/>
  <sheetViews>
    <sheetView tabSelected="1" workbookViewId="0">
      <selection activeCell="M12" sqref="M12"/>
    </sheetView>
  </sheetViews>
  <sheetFormatPr defaultColWidth="9.140625" defaultRowHeight="11.25" x14ac:dyDescent="0.2"/>
  <cols>
    <col min="1" max="1" width="7.7109375" style="1" customWidth="1"/>
    <col min="2" max="2" width="35.5703125" style="1" customWidth="1"/>
    <col min="3" max="3" width="21.28515625" style="1" customWidth="1"/>
    <col min="4" max="4" width="18.85546875" style="1" customWidth="1"/>
    <col min="5" max="5" width="17.28515625" style="1" customWidth="1"/>
    <col min="6" max="6" width="17.85546875" style="1" hidden="1" customWidth="1"/>
    <col min="7" max="7" width="18" style="1" hidden="1" customWidth="1"/>
    <col min="8" max="8" width="18" style="1" customWidth="1"/>
    <col min="9" max="9" width="16" style="1" customWidth="1"/>
    <col min="10" max="10" width="17.85546875" style="1" hidden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18.75" x14ac:dyDescent="0.3">
      <c r="B1" s="2" t="s">
        <v>0</v>
      </c>
    </row>
    <row r="2" spans="1:46" ht="18.75" x14ac:dyDescent="0.3">
      <c r="B2" s="30" t="s">
        <v>19</v>
      </c>
      <c r="C2" s="30"/>
      <c r="D2" s="30"/>
      <c r="E2" s="30"/>
      <c r="F2" s="30"/>
      <c r="G2" s="30"/>
      <c r="H2" s="30"/>
      <c r="L2" s="3" t="e">
        <f>XLRPARAMS_exportPath</f>
        <v>#REF!</v>
      </c>
    </row>
    <row r="3" spans="1:46" ht="18.75" x14ac:dyDescent="0.3">
      <c r="B3" s="30" t="s">
        <v>20</v>
      </c>
      <c r="C3" s="30"/>
      <c r="D3" s="30"/>
      <c r="E3" s="30"/>
      <c r="F3" s="30"/>
      <c r="G3" s="30"/>
      <c r="H3" s="30"/>
    </row>
    <row r="4" spans="1:46" ht="18.75" x14ac:dyDescent="0.3">
      <c r="B4" s="30" t="s">
        <v>17</v>
      </c>
      <c r="C4" s="30"/>
      <c r="D4" s="30"/>
      <c r="E4" s="30"/>
    </row>
    <row r="5" spans="1:46" s="4" customFormat="1" ht="18.75" hidden="1" x14ac:dyDescent="0.3">
      <c r="B5" s="2"/>
      <c r="C5" s="5"/>
      <c r="D5" s="6"/>
      <c r="E5" s="6"/>
      <c r="F5" s="6"/>
      <c r="G5" s="5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8.75" x14ac:dyDescent="0.3">
      <c r="B6" s="2"/>
      <c r="C6" s="5"/>
      <c r="D6" s="6"/>
      <c r="E6" s="6"/>
      <c r="F6" s="6"/>
      <c r="G6" s="5"/>
      <c r="H6" s="11" t="s">
        <v>1</v>
      </c>
      <c r="I6" s="12" t="s">
        <v>21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/>
    </row>
    <row r="8" spans="1:46" ht="24.95" customHeight="1" x14ac:dyDescent="0.25">
      <c r="A8" s="15"/>
      <c r="B8" s="16" t="s">
        <v>10</v>
      </c>
      <c r="C8" s="17">
        <v>43164.12</v>
      </c>
      <c r="D8" s="17">
        <v>42134.97</v>
      </c>
      <c r="E8" s="28">
        <v>22049</v>
      </c>
      <c r="F8" s="17" t="b">
        <v>0</v>
      </c>
      <c r="G8" s="17">
        <v>171073.72</v>
      </c>
      <c r="H8" s="17">
        <f>C8-D8</f>
        <v>1029.1500000000015</v>
      </c>
      <c r="I8" s="28">
        <f>D8+D9-E8</f>
        <v>122264.47</v>
      </c>
      <c r="J8" s="18">
        <v>-316621.34000000003</v>
      </c>
      <c r="K8" s="14"/>
    </row>
    <row r="9" spans="1:46" ht="24.95" customHeight="1" x14ac:dyDescent="0.25">
      <c r="A9" s="15"/>
      <c r="B9" s="16" t="s">
        <v>18</v>
      </c>
      <c r="C9" s="17">
        <v>102178.5</v>
      </c>
      <c r="D9" s="17">
        <v>102178.5</v>
      </c>
      <c r="E9" s="29"/>
      <c r="F9" s="17"/>
      <c r="G9" s="17"/>
      <c r="H9" s="17">
        <f>C9-D9</f>
        <v>0</v>
      </c>
      <c r="I9" s="29"/>
      <c r="J9" s="18"/>
      <c r="K9" s="14"/>
    </row>
    <row r="10" spans="1:46" ht="24.95" customHeight="1" x14ac:dyDescent="0.3">
      <c r="A10" s="20"/>
      <c r="B10" s="21" t="s">
        <v>11</v>
      </c>
      <c r="C10" s="22">
        <f>C8+C9</f>
        <v>145342.62</v>
      </c>
      <c r="D10" s="22">
        <f>D8+D9</f>
        <v>144313.47</v>
      </c>
      <c r="E10" s="22">
        <f>E8</f>
        <v>22049</v>
      </c>
      <c r="F10" s="22" t="b">
        <v>1</v>
      </c>
      <c r="G10" s="22">
        <v>171073.72</v>
      </c>
      <c r="H10" s="22">
        <f>H8+H9</f>
        <v>1029.1500000000015</v>
      </c>
      <c r="I10" s="22">
        <f>I8</f>
        <v>122264.47</v>
      </c>
      <c r="J10" s="18">
        <v>-316621.34000000003</v>
      </c>
    </row>
    <row r="11" spans="1:46" ht="12.75" x14ac:dyDescent="0.2">
      <c r="B11" s="14"/>
      <c r="C11" s="14"/>
      <c r="D11" s="14"/>
      <c r="E11" s="14"/>
      <c r="F11" s="14"/>
      <c r="G11" s="14"/>
      <c r="H11" s="14"/>
      <c r="I11" s="14"/>
      <c r="J11" s="14"/>
    </row>
    <row r="12" spans="1:46" ht="38.25" x14ac:dyDescent="0.2">
      <c r="B12" s="13"/>
      <c r="C12" s="13" t="s">
        <v>2</v>
      </c>
      <c r="D12" s="13" t="s">
        <v>3</v>
      </c>
      <c r="E12" s="13" t="s">
        <v>4</v>
      </c>
      <c r="F12" s="13" t="s">
        <v>5</v>
      </c>
      <c r="G12" s="13" t="s">
        <v>12</v>
      </c>
      <c r="H12" s="13" t="s">
        <v>7</v>
      </c>
      <c r="I12" s="13" t="s">
        <v>8</v>
      </c>
      <c r="J12" s="13" t="s">
        <v>9</v>
      </c>
      <c r="K12" s="14"/>
    </row>
    <row r="13" spans="1:46" ht="24.95" customHeight="1" x14ac:dyDescent="0.25">
      <c r="B13" s="16" t="s">
        <v>13</v>
      </c>
      <c r="C13" s="17">
        <v>43164.12</v>
      </c>
      <c r="D13" s="17">
        <v>42134.97</v>
      </c>
      <c r="E13" s="28">
        <v>74272.039999999994</v>
      </c>
      <c r="F13" s="17" t="b">
        <v>0</v>
      </c>
      <c r="G13" s="17">
        <v>0</v>
      </c>
      <c r="H13" s="17">
        <f>C13-D13</f>
        <v>1029.1500000000015</v>
      </c>
      <c r="I13" s="28">
        <f>D13+D14-E13</f>
        <v>-29566.469999999994</v>
      </c>
      <c r="J13" s="18">
        <v>0</v>
      </c>
      <c r="K13" s="19"/>
    </row>
    <row r="14" spans="1:46" ht="24.95" customHeight="1" x14ac:dyDescent="0.25">
      <c r="B14" s="16" t="s">
        <v>16</v>
      </c>
      <c r="C14" s="17">
        <v>2628</v>
      </c>
      <c r="D14" s="17">
        <v>2570.6</v>
      </c>
      <c r="E14" s="29"/>
      <c r="F14" s="17"/>
      <c r="G14" s="17"/>
      <c r="H14" s="17">
        <f>C14-D14</f>
        <v>57.400000000000091</v>
      </c>
      <c r="I14" s="29"/>
      <c r="J14" s="18"/>
      <c r="K14" s="19"/>
    </row>
    <row r="15" spans="1:46" ht="24.95" customHeight="1" x14ac:dyDescent="0.3">
      <c r="B15" s="21" t="s">
        <v>14</v>
      </c>
      <c r="C15" s="22">
        <f>C13+C14</f>
        <v>45792.12</v>
      </c>
      <c r="D15" s="22">
        <f>D13+D14</f>
        <v>44705.57</v>
      </c>
      <c r="E15" s="22">
        <f>E13</f>
        <v>74272.039999999994</v>
      </c>
      <c r="F15" s="22" t="b">
        <v>1</v>
      </c>
      <c r="G15" s="22">
        <v>48864.12</v>
      </c>
      <c r="H15" s="22">
        <f>H13+H14</f>
        <v>1086.5500000000015</v>
      </c>
      <c r="I15" s="22">
        <f>D15-E15</f>
        <v>-29566.469999999994</v>
      </c>
      <c r="J15" s="18">
        <v>-313417.43</v>
      </c>
    </row>
    <row r="16" spans="1:46" ht="18.75" customHeight="1" x14ac:dyDescent="0.2">
      <c r="C16" s="23"/>
      <c r="D16" s="23"/>
      <c r="E16" s="23"/>
      <c r="F16" s="23"/>
      <c r="G16" s="23"/>
      <c r="H16" s="23"/>
      <c r="I16" s="23"/>
    </row>
    <row r="17" spans="2:10" ht="24.75" hidden="1" customHeight="1" x14ac:dyDescent="0.2">
      <c r="C17" s="23"/>
      <c r="D17" s="23"/>
      <c r="E17" s="23"/>
      <c r="F17" s="23"/>
      <c r="G17" s="23"/>
      <c r="H17" s="23"/>
      <c r="I17" s="23"/>
    </row>
    <row r="18" spans="2:10" ht="24.95" customHeight="1" x14ac:dyDescent="0.3">
      <c r="B18" s="21" t="s">
        <v>15</v>
      </c>
      <c r="C18" s="22">
        <f>C10+C15</f>
        <v>191134.74</v>
      </c>
      <c r="D18" s="22">
        <f>D10+D15</f>
        <v>189019.04</v>
      </c>
      <c r="E18" s="22">
        <f>E10+E15</f>
        <v>96321.04</v>
      </c>
      <c r="F18" s="22" t="b">
        <v>1</v>
      </c>
      <c r="G18" s="22">
        <v>219937.84</v>
      </c>
      <c r="H18" s="22">
        <f>H10+H15</f>
        <v>2115.700000000003</v>
      </c>
      <c r="I18" s="22">
        <f>I10+I15</f>
        <v>92698</v>
      </c>
      <c r="J18" s="24">
        <v>-630038.77</v>
      </c>
    </row>
    <row r="19" spans="2:10" ht="18.75" x14ac:dyDescent="0.3">
      <c r="B19" s="20"/>
      <c r="C19" s="20"/>
      <c r="D19" s="20"/>
      <c r="E19" s="20"/>
      <c r="F19" s="20"/>
      <c r="G19" s="20"/>
      <c r="H19" s="20"/>
      <c r="I19" s="20"/>
    </row>
    <row r="20" spans="2:10" ht="12.75" x14ac:dyDescent="0.2">
      <c r="B20" s="25"/>
      <c r="C20" s="26"/>
      <c r="D20" s="26"/>
      <c r="E20" s="26"/>
      <c r="F20" s="26"/>
      <c r="G20" s="26"/>
      <c r="H20" s="26"/>
      <c r="I20" s="26"/>
    </row>
    <row r="22" spans="2:10" x14ac:dyDescent="0.2">
      <c r="B22" s="27"/>
    </row>
  </sheetData>
  <mergeCells count="7">
    <mergeCell ref="E13:E14"/>
    <mergeCell ref="I13:I14"/>
    <mergeCell ref="B2:H2"/>
    <mergeCell ref="B3:H3"/>
    <mergeCell ref="B4:E4"/>
    <mergeCell ref="E8:E9"/>
    <mergeCell ref="I8:I9"/>
  </mergeCells>
  <conditionalFormatting sqref="B8:B10 B13:B15">
    <cfRule type="expression" dxfId="0" priority="1" stopIfTrue="1">
      <formula>$F8=TRUE</formula>
    </cfRule>
  </conditionalFormatting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2026-02-06T06:42:58Z</dcterms:modified>
</cp:coreProperties>
</file>