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J8" i="1" l="1"/>
  <c r="E15" i="1"/>
  <c r="I14" i="1"/>
  <c r="E10" i="1"/>
  <c r="D10" i="1"/>
  <c r="C10" i="1"/>
  <c r="J10" i="1" l="1"/>
  <c r="J15" i="1"/>
  <c r="D18" i="1"/>
  <c r="C18" i="1"/>
  <c r="I13" i="1"/>
  <c r="I15" i="1" s="1"/>
  <c r="H15" i="1" l="1"/>
  <c r="G15" i="1"/>
  <c r="F15" i="1"/>
  <c r="H10" i="1"/>
  <c r="G10" i="1"/>
  <c r="F10" i="1"/>
  <c r="I8" i="1"/>
  <c r="I10" i="1" s="1"/>
  <c r="I18" i="1" s="1"/>
  <c r="M2" i="1"/>
  <c r="E18" i="1" l="1"/>
  <c r="J18" i="1"/>
  <c r="H18" i="1"/>
  <c r="F18" i="1"/>
  <c r="G18" i="1"/>
</calcChain>
</file>

<file path=xl/sharedStrings.xml><?xml version="1.0" encoding="utf-8"?>
<sst xmlns="http://schemas.openxmlformats.org/spreadsheetml/2006/main" count="31" uniqueCount="23">
  <si>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</si>
  <si>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</si>
  <si>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</si>
  <si>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</si>
  <si>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</si>
  <si>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</si>
  <si>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</si>
  <si>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</si>
  <si>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</si>
  <si>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</si>
  <si>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</si>
  <si>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</si>
  <si>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</si>
  <si>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</si>
  <si>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</si>
  <si>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</si>
  <si>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</si>
  <si>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на доме № 57/1 по ул.Ломоносова</t>
  </si>
  <si>
    <t>Русмедиа</t>
  </si>
  <si>
    <t>по статье "Ремонт жилья" за период с 01.09.2024 по 31.12.2024</t>
  </si>
  <si>
    <t>и статье "Содержание жилья" за период с 01.09.2024 по 31.12.2024</t>
  </si>
  <si>
    <t>Переходящий остаток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</si>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</sst>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/>
    <xf numFmtId="0" fontId="6" fillId="0" borderId="0" xfId="0" applyFont="1"/>
    <xf numFmtId="0" fontId="5" fillId="0" borderId="0" xfId="0" applyFont="1"/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3;.&#1095;&#1072;&#1081;&#1082;&#1080;&#1085;&#1086;&#1081;%2065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№65 по ул.Л.ЧАЙКИНОЙ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1"/>
  <sheetViews>
    <sheetView tabSelected="1" workbookViewId="0">
      <selection activeCell="R8" sqref="R8"/>
    </sheetView>
  </sheetViews>
  <sheetFormatPr defaultColWidth="9.140625" defaultRowHeight="11.25" x14ac:dyDescent="0.2"/>
  <cols>
    <col min="1" max="1" width="7.7109375" style="2" customWidth="1"/>
    <col min="2" max="2" width="34.5703125" style="2" customWidth="1"/>
    <col min="3" max="3" width="18.5703125" style="2" customWidth="1"/>
    <col min="4" max="4" width="18" style="2" customWidth="1"/>
    <col min="5" max="5" width="16.71093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5703125" style="2" customWidth="1"/>
    <col min="10" max="10" width="19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19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20</v>
      </c>
      <c r="C3" s="30"/>
      <c r="D3" s="30"/>
      <c r="E3" s="30"/>
    </row>
    <row r="4" spans="2:47" ht="18.75" x14ac:dyDescent="0.3">
      <c r="B4" s="30" t="s">
        <v>17</v>
      </c>
      <c r="C4" s="30"/>
      <c r="D4" s="30"/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219615.92</v>
      </c>
      <c r="D8" s="16">
        <v>208687.86</v>
      </c>
      <c r="E8" s="28">
        <v>793792</v>
      </c>
      <c r="F8" s="16" t="b">
        <v>0</v>
      </c>
      <c r="G8" s="16">
        <v>86667.17</v>
      </c>
      <c r="H8" s="16">
        <v>0</v>
      </c>
      <c r="I8" s="16">
        <f>C8-D8</f>
        <v>10928.060000000027</v>
      </c>
      <c r="J8" s="28">
        <f>D8+D9-E8</f>
        <v>-27169.359999999986</v>
      </c>
      <c r="K8" s="17">
        <v>-150963.64000000001</v>
      </c>
      <c r="L8" s="14"/>
    </row>
    <row r="9" spans="2:47" ht="24.95" customHeight="1" x14ac:dyDescent="0.2">
      <c r="B9" s="15" t="s">
        <v>21</v>
      </c>
      <c r="C9" s="16">
        <v>557934.78</v>
      </c>
      <c r="D9" s="16">
        <v>557934.78</v>
      </c>
      <c r="E9" s="31"/>
      <c r="F9" s="16"/>
      <c r="G9" s="16"/>
      <c r="H9" s="16"/>
      <c r="I9" s="16">
        <v>0</v>
      </c>
      <c r="J9" s="31"/>
      <c r="K9" s="17"/>
      <c r="L9" s="14"/>
    </row>
    <row r="10" spans="2:47" s="22" customFormat="1" ht="24.95" customHeight="1" x14ac:dyDescent="0.3">
      <c r="B10" s="19" t="s">
        <v>12</v>
      </c>
      <c r="C10" s="16">
        <f>C8+C9</f>
        <v>777550.70000000007</v>
      </c>
      <c r="D10" s="16">
        <f>D8+D9</f>
        <v>766622.64</v>
      </c>
      <c r="E10" s="20">
        <f>E8+E9</f>
        <v>793792</v>
      </c>
      <c r="F10" s="20">
        <f>SUM(F8:F8)</f>
        <v>0</v>
      </c>
      <c r="G10" s="20">
        <f>SUM(G8:G8)</f>
        <v>86667.17</v>
      </c>
      <c r="H10" s="20">
        <f>SUM(H8:H8)</f>
        <v>0</v>
      </c>
      <c r="I10" s="16">
        <f>I8+I9</f>
        <v>10928.060000000027</v>
      </c>
      <c r="J10" s="20">
        <f>D10-E10</f>
        <v>-27169.359999999986</v>
      </c>
      <c r="K10" s="21">
        <v>-150963.64000000001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219615.92</v>
      </c>
      <c r="D13" s="16">
        <v>208667.7</v>
      </c>
      <c r="E13" s="28">
        <v>180329.92</v>
      </c>
      <c r="F13" s="16"/>
      <c r="G13" s="16"/>
      <c r="H13" s="16"/>
      <c r="I13" s="16">
        <f>C13-D13</f>
        <v>10948.220000000001</v>
      </c>
      <c r="J13" s="28">
        <f>D13+D14-E13</f>
        <v>29137.78</v>
      </c>
      <c r="K13" s="17">
        <v>0</v>
      </c>
      <c r="L13" s="18"/>
    </row>
    <row r="14" spans="2:47" ht="24.95" customHeight="1" x14ac:dyDescent="0.2">
      <c r="B14" s="15" t="s">
        <v>18</v>
      </c>
      <c r="C14" s="16">
        <v>800</v>
      </c>
      <c r="D14" s="16">
        <v>800</v>
      </c>
      <c r="E14" s="29"/>
      <c r="F14" s="16"/>
      <c r="G14" s="16"/>
      <c r="H14" s="16"/>
      <c r="I14" s="16">
        <f>C14-D14</f>
        <v>0</v>
      </c>
      <c r="J14" s="29"/>
      <c r="K14" s="17"/>
      <c r="L14" s="18"/>
    </row>
    <row r="15" spans="2:47" s="22" customFormat="1" ht="24.95" customHeight="1" x14ac:dyDescent="0.3">
      <c r="B15" s="19" t="s">
        <v>15</v>
      </c>
      <c r="C15" s="16">
        <f>C13+C14</f>
        <v>220415.92</v>
      </c>
      <c r="D15" s="16">
        <f>D13+D14</f>
        <v>209467.7</v>
      </c>
      <c r="E15" s="20">
        <f>E13</f>
        <v>180329.92</v>
      </c>
      <c r="F15" s="20">
        <f t="shared" ref="F15:H15" si="0">SUM(F13:F13)</f>
        <v>0</v>
      </c>
      <c r="G15" s="20">
        <f t="shared" si="0"/>
        <v>0</v>
      </c>
      <c r="H15" s="20">
        <f t="shared" si="0"/>
        <v>0</v>
      </c>
      <c r="I15" s="20">
        <f>I13+I14</f>
        <v>10948.220000000001</v>
      </c>
      <c r="J15" s="20">
        <f>D15-E15</f>
        <v>29137.78</v>
      </c>
      <c r="K15" s="21">
        <v>-322601.84000000003</v>
      </c>
    </row>
    <row r="16" spans="2:47" ht="20.2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t="24.7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16</v>
      </c>
      <c r="C18" s="20">
        <f>C10+C15</f>
        <v>997966.62000000011</v>
      </c>
      <c r="D18" s="20">
        <f>D10+D15</f>
        <v>976090.34000000008</v>
      </c>
      <c r="E18" s="20">
        <f>E10+E15</f>
        <v>974121.92</v>
      </c>
      <c r="F18" s="20">
        <f>F15+F10</f>
        <v>0</v>
      </c>
      <c r="G18" s="20">
        <f>G15+G10</f>
        <v>86667.17</v>
      </c>
      <c r="H18" s="20">
        <f>H15+H10</f>
        <v>0</v>
      </c>
      <c r="I18" s="20">
        <f>I10+I15</f>
        <v>21876.280000000028</v>
      </c>
      <c r="J18" s="20">
        <f>J10+J15</f>
        <v>1968.4200000000128</v>
      </c>
      <c r="K18" s="21">
        <v>-473565.48</v>
      </c>
    </row>
    <row r="20" spans="2:11" ht="15.75" x14ac:dyDescent="0.25">
      <c r="B20" s="25"/>
      <c r="C20" s="26"/>
      <c r="D20" s="26"/>
    </row>
    <row r="21" spans="2:11" ht="12.75" x14ac:dyDescent="0.2">
      <c r="B21" s="27"/>
    </row>
  </sheetData>
  <mergeCells count="7">
    <mergeCell ref="E13:E14"/>
    <mergeCell ref="J13:J14"/>
    <mergeCell ref="B2:E2"/>
    <mergeCell ref="B3:E3"/>
    <mergeCell ref="B4:D4"/>
    <mergeCell ref="E8:E9"/>
    <mergeCell ref="J8:J9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2025-03-10T08:10:38Z</dcterms:modified>
</cp:coreProperties>
</file>