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2" i="1" l="1"/>
  <c r="H13" i="1"/>
  <c r="D15" i="1"/>
  <c r="C15" i="1"/>
  <c r="I8" i="1"/>
  <c r="E9" i="1"/>
  <c r="D9" i="1"/>
  <c r="C9" i="1"/>
  <c r="H14" i="1"/>
  <c r="E15" i="1"/>
  <c r="H12" i="1"/>
  <c r="H15" i="1" l="1"/>
  <c r="I15" i="1"/>
  <c r="I9" i="1"/>
  <c r="E18" i="1" l="1"/>
  <c r="H8" i="1"/>
  <c r="H9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<sst xmlns="http://schemas.openxmlformats.org/spreadsheetml/2006/main" count="29" uniqueCount="22">
  <si>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</si>
  <si>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</si>
  <si>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</si>
  <si>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</si>
  <si>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</si>
  <si>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</si>
  <si>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</si>
  <si>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</si>
  <si>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</si>
  <si>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</si>
  <si>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</si>
  <si>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</si>
  <si>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</si>
  <si>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</si>
  <si>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</si>
  <si>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</si>
  <si>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</si>
  <si>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33 по ул. Гарибальди</t>
  </si>
  <si>
    <t>Переходящий остаток</t>
  </si>
  <si>
    <t>по статье "Ремонт жилья" за период с 01.06.2024 по 31.12.2024</t>
  </si>
  <si>
    <t>и статье "Содержание жилья" за период с 01.06.2024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</si>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</sst>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O13" sqref="O13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2" t="s">
        <v>19</v>
      </c>
      <c r="C2" s="32"/>
      <c r="D2" s="32"/>
      <c r="E2" s="32"/>
      <c r="F2" s="32"/>
      <c r="G2" s="32"/>
      <c r="H2" s="32"/>
      <c r="L2" s="3" t="e">
        <f>XLRPARAMS_exportPath</f>
        <v>#REF!</v>
      </c>
    </row>
    <row r="3" spans="1:46" ht="18.75" x14ac:dyDescent="0.3">
      <c r="B3" s="32" t="s">
        <v>20</v>
      </c>
      <c r="C3" s="32"/>
      <c r="D3" s="32"/>
      <c r="E3" s="32"/>
      <c r="F3" s="32"/>
      <c r="G3" s="32"/>
      <c r="H3" s="32"/>
    </row>
    <row r="4" spans="1:46" ht="18.75" x14ac:dyDescent="0.3">
      <c r="B4" s="32" t="s">
        <v>17</v>
      </c>
      <c r="C4" s="32"/>
      <c r="D4" s="32"/>
      <c r="E4" s="32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81274.759999999995</v>
      </c>
      <c r="D8" s="17">
        <v>70172.77</v>
      </c>
      <c r="E8" s="28">
        <v>0</v>
      </c>
      <c r="F8" s="17" t="b">
        <v>0</v>
      </c>
      <c r="G8" s="17">
        <v>171073.72</v>
      </c>
      <c r="H8" s="17">
        <f>C8-D8</f>
        <v>11101.989999999991</v>
      </c>
      <c r="I8" s="28">
        <f>D8-E8</f>
        <v>70172.77</v>
      </c>
      <c r="J8" s="18">
        <v>-316621.34000000003</v>
      </c>
      <c r="K8" s="14"/>
    </row>
    <row r="9" spans="1:46" ht="24.95" customHeight="1" x14ac:dyDescent="0.3">
      <c r="A9" s="20"/>
      <c r="B9" s="21" t="s">
        <v>11</v>
      </c>
      <c r="C9" s="22">
        <f>C8</f>
        <v>81274.759999999995</v>
      </c>
      <c r="D9" s="22">
        <f>D8</f>
        <v>70172.77</v>
      </c>
      <c r="E9" s="22">
        <f>E8</f>
        <v>0</v>
      </c>
      <c r="F9" s="22" t="b">
        <v>1</v>
      </c>
      <c r="G9" s="22">
        <v>171073.72</v>
      </c>
      <c r="H9" s="22">
        <f>H8</f>
        <v>11101.989999999991</v>
      </c>
      <c r="I9" s="22">
        <f>D9-E9</f>
        <v>70172.77</v>
      </c>
      <c r="J9" s="18">
        <v>-316621.34000000003</v>
      </c>
    </row>
    <row r="10" spans="1:46" ht="12.75" x14ac:dyDescent="0.2">
      <c r="B10" s="14"/>
      <c r="C10" s="14"/>
      <c r="D10" s="14"/>
      <c r="E10" s="14"/>
      <c r="F10" s="14"/>
      <c r="G10" s="14"/>
      <c r="H10" s="14"/>
      <c r="I10" s="14"/>
      <c r="J10" s="14"/>
    </row>
    <row r="11" spans="1:46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12</v>
      </c>
      <c r="H11" s="13" t="s">
        <v>7</v>
      </c>
      <c r="I11" s="13" t="s">
        <v>8</v>
      </c>
      <c r="J11" s="13" t="s">
        <v>9</v>
      </c>
      <c r="K11" s="14"/>
    </row>
    <row r="12" spans="1:46" ht="24.95" customHeight="1" x14ac:dyDescent="0.25">
      <c r="B12" s="16" t="s">
        <v>13</v>
      </c>
      <c r="C12" s="17">
        <v>66755.360000000001</v>
      </c>
      <c r="D12" s="17">
        <v>55949.15</v>
      </c>
      <c r="E12" s="29">
        <v>139380.97</v>
      </c>
      <c r="F12" s="17" t="b">
        <v>0</v>
      </c>
      <c r="G12" s="17">
        <v>0</v>
      </c>
      <c r="H12" s="17">
        <f>C12-D12</f>
        <v>10806.21</v>
      </c>
      <c r="I12" s="29">
        <f>D12+D13+D14-E12</f>
        <v>-35377.930000000008</v>
      </c>
      <c r="J12" s="18">
        <v>0</v>
      </c>
      <c r="K12" s="19"/>
    </row>
    <row r="13" spans="1:46" ht="24.95" customHeight="1" x14ac:dyDescent="0.25">
      <c r="B13" s="16" t="s">
        <v>18</v>
      </c>
      <c r="C13" s="17">
        <v>39408.379999999997</v>
      </c>
      <c r="D13" s="17">
        <v>39408.379999999997</v>
      </c>
      <c r="E13" s="30"/>
      <c r="F13" s="17"/>
      <c r="G13" s="17"/>
      <c r="H13" s="17">
        <f>C13-D13</f>
        <v>0</v>
      </c>
      <c r="I13" s="30"/>
      <c r="J13" s="18"/>
      <c r="K13" s="19"/>
    </row>
    <row r="14" spans="1:46" ht="24.95" customHeight="1" x14ac:dyDescent="0.25">
      <c r="B14" s="16" t="s">
        <v>16</v>
      </c>
      <c r="C14" s="17">
        <v>10013.290000000001</v>
      </c>
      <c r="D14" s="17">
        <v>8645.51</v>
      </c>
      <c r="E14" s="31"/>
      <c r="F14" s="17"/>
      <c r="G14" s="17"/>
      <c r="H14" s="17">
        <f>C14-D14</f>
        <v>1367.7800000000007</v>
      </c>
      <c r="I14" s="31"/>
      <c r="J14" s="18"/>
      <c r="K14" s="19"/>
    </row>
    <row r="15" spans="1:46" ht="24.95" customHeight="1" x14ac:dyDescent="0.3">
      <c r="B15" s="21" t="s">
        <v>14</v>
      </c>
      <c r="C15" s="22">
        <f>C12+C13+C14</f>
        <v>116177.03</v>
      </c>
      <c r="D15" s="22">
        <f>D12+D13+D14</f>
        <v>104003.04</v>
      </c>
      <c r="E15" s="22">
        <f>E12</f>
        <v>139380.97</v>
      </c>
      <c r="F15" s="22" t="b">
        <v>1</v>
      </c>
      <c r="G15" s="22">
        <v>48864.12</v>
      </c>
      <c r="H15" s="22">
        <f>H12+H13+H14</f>
        <v>12173.99</v>
      </c>
      <c r="I15" s="22">
        <f>D15-E15</f>
        <v>-35377.930000000008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C9+C15</f>
        <v>197451.78999999998</v>
      </c>
      <c r="D18" s="22">
        <f>D9+D15</f>
        <v>174175.81</v>
      </c>
      <c r="E18" s="22">
        <f>E9+E15</f>
        <v>139380.97</v>
      </c>
      <c r="F18" s="22" t="b">
        <v>1</v>
      </c>
      <c r="G18" s="22">
        <v>219937.84</v>
      </c>
      <c r="H18" s="22">
        <f>H9+H15</f>
        <v>23275.979999999989</v>
      </c>
      <c r="I18" s="22">
        <f>I9+I15</f>
        <v>34794.839999999997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5">
    <mergeCell ref="E12:E14"/>
    <mergeCell ref="I12:I14"/>
    <mergeCell ref="B2:H2"/>
    <mergeCell ref="B3:H3"/>
    <mergeCell ref="B4:E4"/>
  </mergeCells>
  <conditionalFormatting sqref="B12:B15 B8:B9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2025-02-06T10:06:00Z</dcterms:modified>
</cp:coreProperties>
</file>