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I15" i="1" l="1"/>
  <c r="E15" i="1"/>
  <c r="H14" i="1"/>
  <c r="I8" i="1"/>
  <c r="H13" i="1"/>
  <c r="E10" i="1"/>
  <c r="H15" i="1" l="1"/>
  <c r="D10" i="1"/>
  <c r="I10" i="1" s="1"/>
  <c r="I18" i="1" s="1"/>
  <c r="E18" i="1" l="1"/>
  <c r="H8" i="1"/>
  <c r="C10" i="1" l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<sst xmlns="http://schemas.openxmlformats.org/spreadsheetml/2006/main" count="29" uniqueCount="22">
  <si>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</si>
  <si>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</si>
  <si>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</si>
  <si>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</si>
  <si>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</si>
  <si>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</si>
  <si>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</si>
  <si>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</si>
  <si>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</si>
  <si>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</si>
  <si>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</si>
  <si>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</si>
  <si>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</si>
  <si>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</si>
  <si>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</si>
  <si>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</si>
  <si>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</si>
  <si>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27 по ул. Гарибальди</t>
  </si>
  <si>
    <t>по статье "Ремонт жилья" за период с 01.11.2024 по 31.12.2024</t>
  </si>
  <si>
    <t>и статье "Содержание жилья" за период с 01.11.2024 по 31.12.2024</t>
  </si>
  <si>
    <t>01.01.2025г.</t>
  </si>
  <si>
    <t>Переходящий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</si>
</sst>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O10" sqref="O10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1" t="s">
        <v>18</v>
      </c>
      <c r="C2" s="31"/>
      <c r="D2" s="31"/>
      <c r="E2" s="31"/>
      <c r="F2" s="31"/>
      <c r="G2" s="31"/>
      <c r="H2" s="31"/>
      <c r="L2" s="3" t="e">
        <f>XLRPARAMS_exportPath</f>
        <v>#REF!</v>
      </c>
    </row>
    <row r="3" spans="1:46" ht="18.75" x14ac:dyDescent="0.3">
      <c r="B3" s="31" t="s">
        <v>19</v>
      </c>
      <c r="C3" s="31"/>
      <c r="D3" s="31"/>
      <c r="E3" s="31"/>
      <c r="F3" s="31"/>
      <c r="G3" s="31"/>
      <c r="H3" s="31"/>
    </row>
    <row r="4" spans="1:46" ht="18.75" x14ac:dyDescent="0.3">
      <c r="B4" s="31" t="s">
        <v>17</v>
      </c>
      <c r="C4" s="31"/>
      <c r="D4" s="31"/>
      <c r="E4" s="31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20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30581.96</v>
      </c>
      <c r="D8" s="17">
        <v>28406.240000000002</v>
      </c>
      <c r="E8" s="28">
        <v>1871</v>
      </c>
      <c r="F8" s="17" t="b">
        <v>0</v>
      </c>
      <c r="G8" s="17">
        <v>171073.72</v>
      </c>
      <c r="H8" s="17">
        <f>C8-D8</f>
        <v>2175.7199999999975</v>
      </c>
      <c r="I8" s="28">
        <f>D8+D9-E8</f>
        <v>319606.73</v>
      </c>
      <c r="J8" s="18">
        <v>-316621.34000000003</v>
      </c>
      <c r="K8" s="14"/>
    </row>
    <row r="9" spans="1:46" ht="24.95" customHeight="1" x14ac:dyDescent="0.25">
      <c r="A9" s="15"/>
      <c r="B9" s="16" t="s">
        <v>21</v>
      </c>
      <c r="C9" s="17">
        <v>293071.49</v>
      </c>
      <c r="D9" s="17">
        <v>293071.49</v>
      </c>
      <c r="E9" s="29"/>
      <c r="F9" s="17" t="b">
        <v>0</v>
      </c>
      <c r="G9" s="17"/>
      <c r="H9" s="17">
        <v>0</v>
      </c>
      <c r="I9" s="29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323653.45</v>
      </c>
      <c r="D10" s="22">
        <f>D8+D9</f>
        <v>321477.73</v>
      </c>
      <c r="E10" s="22">
        <f>E8</f>
        <v>1871</v>
      </c>
      <c r="F10" s="22" t="b">
        <v>1</v>
      </c>
      <c r="G10" s="22">
        <v>171073.72</v>
      </c>
      <c r="H10" s="22">
        <f>H8+H9</f>
        <v>2175.7199999999975</v>
      </c>
      <c r="I10" s="22">
        <f>D10-E10</f>
        <v>319606.73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33979.699999999997</v>
      </c>
      <c r="D13" s="17">
        <v>31562.27</v>
      </c>
      <c r="E13" s="28">
        <v>35218.160000000003</v>
      </c>
      <c r="F13" s="17" t="b">
        <v>0</v>
      </c>
      <c r="G13" s="17">
        <v>0</v>
      </c>
      <c r="H13" s="17">
        <f>C13-D13</f>
        <v>2417.4299999999967</v>
      </c>
      <c r="I13" s="28">
        <f>D13+D14-E13</f>
        <v>131.59999999999854</v>
      </c>
      <c r="J13" s="18">
        <v>0</v>
      </c>
      <c r="K13" s="19"/>
    </row>
    <row r="14" spans="1:46" ht="24.95" customHeight="1" x14ac:dyDescent="0.25">
      <c r="B14" s="16" t="s">
        <v>16</v>
      </c>
      <c r="C14" s="17">
        <v>4077.58</v>
      </c>
      <c r="D14" s="17">
        <v>3787.49</v>
      </c>
      <c r="E14" s="30"/>
      <c r="F14" s="17"/>
      <c r="G14" s="17"/>
      <c r="H14" s="17">
        <f>C14-D14</f>
        <v>290.09000000000015</v>
      </c>
      <c r="I14" s="30"/>
      <c r="J14" s="18"/>
      <c r="K14" s="19"/>
    </row>
    <row r="15" spans="1:46" ht="24.95" customHeight="1" x14ac:dyDescent="0.3">
      <c r="B15" s="21" t="s">
        <v>14</v>
      </c>
      <c r="C15" s="22">
        <f>C13+C14</f>
        <v>38057.279999999999</v>
      </c>
      <c r="D15" s="22">
        <f>D13+D14</f>
        <v>35349.760000000002</v>
      </c>
      <c r="E15" s="22">
        <f>E13</f>
        <v>35218.160000000003</v>
      </c>
      <c r="F15" s="22" t="b">
        <v>1</v>
      </c>
      <c r="G15" s="22">
        <v>48864.12</v>
      </c>
      <c r="H15" s="22">
        <f>H13+H14</f>
        <v>2707.5199999999968</v>
      </c>
      <c r="I15" s="22">
        <f>I13</f>
        <v>131.59999999999854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361710.73</v>
      </c>
      <c r="D18" s="22">
        <f>D10+D15</f>
        <v>356827.49</v>
      </c>
      <c r="E18" s="22">
        <f>E10+E15</f>
        <v>37089.160000000003</v>
      </c>
      <c r="F18" s="22" t="b">
        <v>1</v>
      </c>
      <c r="G18" s="22">
        <v>219937.84</v>
      </c>
      <c r="H18" s="22">
        <f>H10+H15</f>
        <v>4883.2399999999943</v>
      </c>
      <c r="I18" s="22">
        <f>I10+I15</f>
        <v>319738.32999999996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2025-02-13T07:24:39Z</dcterms:modified>
</cp:coreProperties>
</file>